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vartotojas\Desktop\Johnson 06-19\"/>
    </mc:Choice>
  </mc:AlternateContent>
  <xr:revisionPtr revIDLastSave="0" documentId="8_{F00A685D-1BB2-45D7-91CD-2B73BB6E8E62}"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 i="1" l="1"/>
  <c r="F48" i="1"/>
  <c r="F49" i="1" s="1"/>
  <c r="F50" i="1" s="1"/>
  <c r="F46" i="1"/>
  <c r="F44" i="1"/>
  <c r="F42" i="1"/>
  <c r="G48" i="1" s="1"/>
  <c r="F40" i="1"/>
  <c r="F38" i="1"/>
  <c r="G21" i="1"/>
</calcChain>
</file>

<file path=xl/sharedStrings.xml><?xml version="1.0" encoding="utf-8"?>
<sst xmlns="http://schemas.openxmlformats.org/spreadsheetml/2006/main" count="114" uniqueCount="105">
  <si>
    <t>PIRKIMO SĄLYGŲ PRIEDAS "PASIŪLYMO FORMA"</t>
  </si>
  <si>
    <t>VIENKARTINĖS PRIEMONĖS ENDOSKOPIJAI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</si>
  <si>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</si>
  <si>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</si>
  <si>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</si>
  <si>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</si>
  <si>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</si>
  <si>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</si>
  <si>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</si>
  <si>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</si>
  <si>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</si>
  <si>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</si>
  <si>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</si>
  <si>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</si>
  <si>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</si>
  <si>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</si>
  <si>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</si>
  <si>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</si>
  <si>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</si>
  <si>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</si>
  <si>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</si>
  <si>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</si>
  <si>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</si>
  <si>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</si>
  <si>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</si>
  <si>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</si>
  <si>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</si>
  <si>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</si>
  <si>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</si>
  <si>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</si>
  <si>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</si>
  <si>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</si>
  <si>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</si>
  <si>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Prekės pavadinimas, REF kodas, gamintojas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</si>
  <si>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</si>
  <si>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</si>
  <si>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</si>
  <si>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</si>
  <si>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</si>
  <si>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</si>
  <si>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</si>
  <si>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</si>
  <si>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</si>
  <si>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</si>
  <si>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</si>
  <si>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</si>
  <si>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</si>
  <si>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</si>
  <si>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</si>
  <si>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</si>
  <si>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</si>
  <si>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</si>
  <si>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</si>
  <si>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</si>
  <si>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</si>
  <si>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</si>
  <si>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</si>
  <si>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</si>
  <si>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</si>
  <si>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</si>
  <si>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</si>
  <si>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</si>
  <si>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RŠL-3731 2025-02-19 09:36:08</t>
  </si>
  <si>
    <t>Vilnius</t>
  </si>
  <si>
    <t>Specialiųjų sutarties sąlygų priedas Nr.1</t>
  </si>
  <si>
    <t>ŠALIŲ PARAŠAI</t>
  </si>
  <si>
    <t>Direktorius</t>
  </si>
  <si>
    <t>______________
(parašas)</t>
  </si>
  <si>
    <t>Mindaugas Pauliukas</t>
  </si>
  <si>
    <t>Sandra Čaikė</t>
  </si>
  <si>
    <t>Viešųjų pirkimų specialistė</t>
  </si>
  <si>
    <t>2. DALIS</t>
  </si>
  <si>
    <t>VIENKARTINĖS PRIEMONĖS DARBUI SU ETHICON HARMONINIO SKALPELIO GENERATORIUMI GEN11 ARBA LYGIAVERTIS APARATAS TEIKIAMAS LIGONINEI PANAUDAI 2 VNT.</t>
  </si>
  <si>
    <t>2.</t>
  </si>
  <si>
    <t>Vienkartinės priemonės darbui su Ethicon harmoninio skalpelio generatoriumi GEN11 arba lygiavertis aparatas teikiamas Ligoninei panaudai 2 vnt.</t>
  </si>
  <si>
    <t>2.1.</t>
  </si>
  <si>
    <t>Ultragarsinės koaguliuojančios žirklės</t>
  </si>
  <si>
    <t>HARMONIC FOCUS® 9cm , Johnson&amp;Johnson, HAR9F</t>
  </si>
  <si>
    <t>2.1.1.</t>
  </si>
  <si>
    <t>sterilios; 90 ±5 mm koaguliuojančios žnyplės. Lenkta darbinė dalis ne trumpesnė 15 mm. Atraminis padas apačioje. Žirklių tipo rankena. Aktyvuojama rankiniu būdu arba kojiniu pedalu. Dviejų galingumų aktyvacija – minimumo ir maksimumo. Instrumentas skirtas iki 5 mm kraujagyslių koaguliacijai. Galima naudoti separatorių arba disektorių. Žnyplės skirtos atviroms operacijoms. turi tikti Ligoninės turimam Ethicon harmoninio skalpelio generatoriui GEN11 arba aparatas duodamas Ligoninei panaudai</t>
  </si>
  <si>
    <t>sterilios;
90mm koaguliuojančios žnyplės. Lenkta darbinė dalis 16mm ilgio. Atraminis padas apačioje. Žirklių tipo rankena. Aktyvuojama rankiniu būdu arba kojiniu pedalu. Dviejų galingumų aktyvacija – minimumo ir maksimumo. Instrumentas skirtas iki 5 mm kraujagyslių koaguliacijai. Galima naudoti separatorių arba disektorių. Žnyplės skirtos atviroms operacijoms. Tinka Ligoninės turimam Ethicon generatoriui GEN11
HAR9F, 10 psl kataloge</t>
  </si>
  <si>
    <t>2.2.</t>
  </si>
  <si>
    <t>Ilgos ultragarsinės koaguliuojančios žirklės</t>
  </si>
  <si>
    <t>HARMONIC FOCUS® 17cm, Johnson&amp;Johnson, HAR17F</t>
  </si>
  <si>
    <t>2.2.1.</t>
  </si>
  <si>
    <t>170 ±10 mm koaguliuojančios žnyplės. Lenkta darbinė dalis ne trumpesnė 15mm Atraminis padas apačioje. Žirklių tipo rankena. Aktyvuojama rankiniu būdu arba kojiniu pedalu. Dviejų galingumų aktyvacija – minimumo ir maksimumo. Instrumentas iki 5 mm kraujagyslių koaguliacijai. Galima naudoti separatorių arba disektorių. Žnyplės skirtos atvirai chirurgijai. turi tikti Ligoninės turimam Ethicon harmoninio skalpelio generatoriui GEN11 arba aparatas duodamas Ligoninei panaudai</t>
  </si>
  <si>
    <t>170mm koaguliuojančios žnyplės. Lenkta darbinė dalis 16mm ilgio. Atraminis padas apačioje. Žirklių tipo rankena. Aktyvuojama rankiniu būdu arba kojiniu pedalu. Dviejų galingumų aktyvacija – minimumo ir maksimumo. Instrumentas iki 5 mm kraujagyslių koaguliacijai. Galima naudoti separatorių arba disektorių. Žnyplės skirtos atvirai chirurgijai. Tinka Ligoninės turimam Ethicon generatoriui GEN11
HAR17F, 10 psl kataloge</t>
  </si>
  <si>
    <t>2.3.</t>
  </si>
  <si>
    <t>Ultragarsinės koaguliuojančios žnyplės 5,5±0,5 x 230±10 mm</t>
  </si>
  <si>
    <t>HARMONIC ACE® 23cm, Johnson&amp;Johnson, HAR23</t>
  </si>
  <si>
    <t>2.3.1.</t>
  </si>
  <si>
    <t>5,5±0,5mm x 230±10mm koaguliuojančios žnyplės. Pistoleto tipo rankena. Aktyvuojama rankiniu būdu arba kojiniu pedalu. Dviejų galingumų aktyvacija – minimumo ir maksimumo. Instrumentas iki 5 mm kraujagyslių koaguliacijai. Žnyplės skirtos ir atvirai chirurgijai. turi tikti Ligoninės turimam Ethicon harmoninio skalpelio generatoriui GEN11 arba aparatas duodamas Ligoninei panaudai</t>
  </si>
  <si>
    <t>5,0mm x 230mm koaguliuojančios žnyplės. Pistoleto tipo rankena. Aktyvuojama rankiniu būdu arba kojiniu pedalu. Dviejų galingumų aktyvacija – minimumo ir maksimumo. Instrumentas iki 5 mm kraujagyslių koaguliacijai. Žnyplės skirtos atvirai chirurgijai. Tinka Ligoninės turimam Ethicon generatoriui GEN11
HAR23, 10 psl kataloge, brošiūra „HAR23 ir HAR36“</t>
  </si>
  <si>
    <t>2.4.</t>
  </si>
  <si>
    <t>Ultragarsinės koaguliuojančios žnyplės 5,5±0,5 x 360±10 mm</t>
  </si>
  <si>
    <t>HARMONIC ACE® 36cm, Johnson&amp;Johnson, HAR36</t>
  </si>
  <si>
    <t>2.4.1.</t>
  </si>
  <si>
    <t>5,5±0,5mm x 360±10mm koaguliuojančios žnyplės. Pistoleto tipo rankena. Aktyvuojama rankiniu būdu arba kojiniu pedalu. Dviejų galingumų aktyvacija – minimumo ir maksimumo. Instrumentas iki 5 mm kraujagyslių koaguliacijai. Žnyplės skirtos laparoskopinei chirurgijai. turi tikti Ligoninės turimam Ethicon harmoninio skalpelio generatoriui GEN11 arba aparatas duodamas Ligoninei panaudai</t>
  </si>
  <si>
    <t>5,0mm x 360mm koaguliuojančios žnyplės. Pistoleto tipo rankena. Aktyvuojama rankiniu būdu arba kojiniu pedalu. Dviejų galingumų aktyvacija – minimumo ir maksimumo. Instrumentas iki 5 mm kraujagyslių koaguliacijai. Žnyplės skirtos laparoskopinei chirurgijai. Tinka Ligoninės turimam Ethicon generatoriui GEN11
HAR36, 10 psl kataloge, brošiūra „HAR23 ir HAR36“</t>
  </si>
  <si>
    <t>2.5.</t>
  </si>
  <si>
    <t>Ultragarsinės koaguliuojančios žnyplės su integruota rankena</t>
  </si>
  <si>
    <t>HARMONIC® 1100 Shears, Johnson&amp;Johnson, HAR1136</t>
  </si>
  <si>
    <t>2.5.1.</t>
  </si>
  <si>
    <t>5,5±0,5mm x 360±10mm ilgio instrumento stiebas, 18 ±1 mm peilis. Pistoleto tipo rankena. Aktyvuojama rankiniu būdu arba kojiniu pedalu. Dviejų galingumų aktyvacija – minimumo ir maksimumo. Instrumentas skirtas iki 7 mm, įskaitant ir 7 mm, kraujagyslių koaguliacijai.Su integruota audinių pokyčių matavimo technologija, reguliuojančia energijos padavimą. Skirtos laparoskopinei chirurgijai. turi tikti Ligoninės turimam Ethicon harmoninio skalpelio generatoriui GEN11 arba aparatas duodamas Ligoninei panaudai</t>
  </si>
  <si>
    <t xml:space="preserve">5,0mm x 360mm ilgio instrumento stiebas, 18.87 mm peilis. Pistoleto tipo rankena. Aktyvuojama rankiniu būdu arba kojiniu pedalu. Dviejų galingumų aktyvacija – minimumo ir maksimumo. Instrumentas skirtas iki, ir įskaitant, 7 mm kraujagyslių koaguliacijai. Skirtos laparoskopinei chirurgijai. Su integruota audinių pokyčių technologija, reguliuojančia energijos padavimą. Tinka Ligoninės turimam Ethicon generatoriui GEN11
HAR1136, Brošiūra HAR1136.pdf, Harmonic 1100 IFU.pdf, 1100.pdf, katalogas.pdf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</si>
</sst>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1"/>
      <name val="Times New Roman"/>
      <family val="1"/>
    </font>
    <font>
      <b/>
      <sz val="11"/>
      <color theme="1"/>
      <name val="Calibri"/>
      <family val="2"/>
      <scheme val="major"/>
    </font>
    <font>
      <sz val="11"/>
      <color theme="1"/>
      <name val="Calibri"/>
      <family val="2"/>
      <scheme val="maj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2">
    <xf numFmtId="0" fontId="0" fillId="0" borderId="0" xfId="0"/>
    <xf numFmtId="0" fontId="4" fillId="2" borderId="0" xfId="0" applyFont="1" applyFill="1"/>
    <xf numFmtId="0" fontId="5" fillId="2" borderId="0" xfId="0" applyFont="1" applyFill="1"/>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5" fillId="2" borderId="0" xfId="0" applyFont="1" applyFill="1" applyAlignment="1">
      <alignment wrapText="1"/>
    </xf>
    <xf numFmtId="0" fontId="5" fillId="2" borderId="0" xfId="0" applyFont="1" applyFill="1" applyAlignment="1">
      <alignment horizontal="center" wrapText="1"/>
    </xf>
    <xf numFmtId="0" fontId="5" fillId="4" borderId="0" xfId="0" applyFont="1" applyFill="1" applyAlignment="1">
      <alignment wrapText="1"/>
    </xf>
    <xf numFmtId="0" fontId="4" fillId="5" borderId="1" xfId="0" applyFont="1" applyFill="1" applyBorder="1" applyAlignment="1" applyProtection="1">
      <alignment wrapText="1"/>
      <protection locked="0"/>
    </xf>
    <xf numFmtId="0" fontId="4" fillId="2" borderId="0" xfId="0" applyFont="1" applyFill="1" applyAlignment="1">
      <alignment wrapText="1"/>
    </xf>
    <xf numFmtId="0" fontId="5" fillId="4" borderId="23" xfId="0" applyFont="1" applyFill="1" applyBorder="1" applyAlignment="1">
      <alignment wrapText="1"/>
    </xf>
    <xf numFmtId="0" fontId="4" fillId="4" borderId="0" xfId="0" applyFont="1" applyFill="1" applyAlignment="1">
      <alignment wrapText="1"/>
    </xf>
    <xf numFmtId="0" fontId="5" fillId="4" borderId="23" xfId="0" applyFont="1" applyFill="1" applyBorder="1" applyAlignment="1">
      <alignment horizontal="center" vertical="center"/>
    </xf>
    <xf numFmtId="0" fontId="5" fillId="4" borderId="23" xfId="0" applyFont="1" applyFill="1" applyBorder="1" applyAlignment="1">
      <alignment horizontal="center" vertical="center" wrapText="1"/>
    </xf>
    <xf numFmtId="14" fontId="4" fillId="5" borderId="1" xfId="0" applyNumberFormat="1" applyFont="1" applyFill="1" applyBorder="1" applyAlignment="1" applyProtection="1">
      <alignment wrapText="1"/>
      <protection locked="0"/>
    </xf>
    <xf numFmtId="0" fontId="3" fillId="5" borderId="1" xfId="0" applyFont="1" applyFill="1" applyBorder="1" applyAlignment="1" applyProtection="1">
      <alignment wrapText="1"/>
      <protection locked="0"/>
    </xf>
    <xf numFmtId="0" fontId="2" fillId="2" borderId="0" xfId="0" applyFont="1" applyFill="1"/>
    <xf numFmtId="0" fontId="2" fillId="2" borderId="0" xfId="0" applyFont="1" applyFill="1" applyAlignment="1">
      <alignment wrapText="1"/>
    </xf>
    <xf numFmtId="0" fontId="8" fillId="2" borderId="0" xfId="0" applyFont="1" applyFill="1"/>
    <xf numFmtId="0" fontId="8" fillId="2" borderId="0" xfId="0" applyFont="1" applyFill="1" applyAlignment="1">
      <alignment wrapText="1"/>
    </xf>
    <xf numFmtId="0" fontId="1" fillId="2" borderId="0" xfId="0" applyFont="1" applyFill="1"/>
    <xf numFmtId="0" fontId="1" fillId="2" borderId="0" xfId="0" applyFont="1" applyFill="1" applyAlignment="1">
      <alignment wrapText="1"/>
    </xf>
    <xf numFmtId="0" fontId="1" fillId="2" borderId="0" xfId="0" applyFont="1" applyFill="1" applyAlignment="1">
      <alignment horizontal="center" vertical="center"/>
    </xf>
    <xf numFmtId="0" fontId="1" fillId="4" borderId="23" xfId="0" applyFont="1" applyFill="1" applyBorder="1"/>
    <xf numFmtId="0" fontId="1" fillId="4" borderId="23" xfId="0" applyFont="1" applyFill="1" applyBorder="1" applyAlignment="1">
      <alignment wrapText="1"/>
    </xf>
    <xf numFmtId="0" fontId="1" fillId="6" borderId="23" xfId="0" applyFont="1" applyFill="1" applyBorder="1" applyProtection="1">
      <protection locked="0"/>
    </xf>
    <xf numFmtId="0" fontId="1" fillId="6" borderId="23" xfId="0" applyFont="1" applyFill="1" applyBorder="1" applyAlignment="1" applyProtection="1">
      <alignment wrapText="1"/>
      <protection locked="0"/>
    </xf>
    <xf numFmtId="0" fontId="1" fillId="4" borderId="0" xfId="0" applyFont="1" applyFill="1" applyAlignment="1">
      <alignment wrapText="1"/>
    </xf>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0" fontId="4" fillId="2" borderId="0" xfId="0" applyFont="1" applyFill="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xf>
    <xf numFmtId="0" fontId="0" fillId="0" borderId="22" xfId="0" applyBorder="1"/>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0" fillId="0" borderId="1" xfId="0" applyFont="1" applyBorder="1" applyAlignment="1">
      <alignment horizontal="center" wrapText="1"/>
    </xf>
    <xf numFmtId="0" fontId="2" fillId="2" borderId="0" xfId="0" applyFont="1" applyFill="1" applyAlignment="1">
      <alignment horizontal="right" wrapText="1"/>
    </xf>
    <xf numFmtId="0" fontId="9" fillId="0" borderId="1" xfId="0" applyFont="1" applyBorder="1" applyAlignment="1">
      <alignment horizontal="center"/>
    </xf>
    <xf numFmtId="0" fontId="10" fillId="0" borderId="1" xfId="0" applyFont="1" applyBorder="1" applyAlignment="1">
      <alignment horizontal="center"/>
    </xf>
    <xf numFmtId="49" fontId="6" fillId="2" borderId="2" xfId="0" applyNumberFormat="1" applyFont="1" applyFill="1" applyBorder="1" applyAlignment="1">
      <alignment horizontal="left" vertical="center" wrapText="1"/>
    </xf>
    <xf numFmtId="0" fontId="5" fillId="2" borderId="0" xfId="0" applyFont="1" applyFill="1"/>
    <xf numFmtId="0" fontId="4" fillId="3" borderId="7"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0" fillId="0" borderId="16" xfId="0" applyBorder="1"/>
    <xf numFmtId="0" fontId="0" fillId="0" borderId="17" xfId="0" applyBorder="1"/>
    <xf numFmtId="0" fontId="5" fillId="2" borderId="0" xfId="0" applyFont="1" applyFill="1" applyAlignment="1">
      <alignment horizontal="left" wrapText="1"/>
    </xf>
    <xf numFmtId="0" fontId="4" fillId="5" borderId="1"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lignment horizontal="left" vertical="center" wrapText="1"/>
    </xf>
    <xf numFmtId="0" fontId="4" fillId="3" borderId="8" xfId="0" applyFont="1" applyFill="1" applyBorder="1" applyAlignment="1" applyProtection="1">
      <alignment horizontal="center" vertical="center" wrapText="1"/>
      <protection locked="0"/>
    </xf>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5" fillId="2" borderId="0" xfId="0" applyFont="1" applyFill="1" applyAlignment="1">
      <alignment horizontal="left" vertical="center" wrapText="1"/>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4" fillId="3" borderId="10" xfId="0" applyFont="1" applyFill="1" applyBorder="1" applyAlignment="1" applyProtection="1">
      <alignment horizontal="center" vertical="center" wrapText="1"/>
      <protection locked="0"/>
    </xf>
    <xf numFmtId="0" fontId="4" fillId="2" borderId="4" xfId="0" applyFont="1" applyFill="1" applyBorder="1" applyAlignment="1">
      <alignment horizontal="center" vertical="center" wrapText="1"/>
    </xf>
    <xf numFmtId="0" fontId="4" fillId="3" borderId="0" xfId="0" applyFont="1" applyFill="1" applyProtection="1">
      <protection locked="0"/>
    </xf>
    <xf numFmtId="0" fontId="5" fillId="2" borderId="0" xfId="0" applyFont="1" applyFill="1" applyAlignment="1">
      <alignment horizontal="left"/>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3"/>
  <sheetViews>
    <sheetView tabSelected="1" topLeftCell="A38" zoomScale="70" zoomScaleNormal="70" workbookViewId="0">
      <selection activeCell="H58" sqref="H58"/>
    </sheetView>
  </sheetViews>
  <sheetFormatPr defaultColWidth="10.75" defaultRowHeight="15" x14ac:dyDescent="0.25"/>
  <cols>
    <col min="1" max="1" width="9.25" style="1" customWidth="1"/>
    <col min="2" max="2" width="78" style="24" customWidth="1"/>
    <col min="3" max="3" width="8.75" style="1" customWidth="1"/>
    <col min="4" max="4" width="16.75" style="1" customWidth="1"/>
    <col min="5" max="5" width="18" style="1" customWidth="1"/>
    <col min="6" max="6" width="20.75" style="1" customWidth="1"/>
    <col min="7" max="7" width="24.25" style="24" customWidth="1"/>
    <col min="8" max="8" width="40.75" style="24" customWidth="1"/>
    <col min="9" max="15" width="25" style="1" customWidth="1"/>
    <col min="16" max="16" width="10.75" style="1" customWidth="1"/>
    <col min="17" max="16384" width="10.75" style="1"/>
  </cols>
  <sheetData>
    <row r="1" spans="1:8" s="31" customFormat="1" x14ac:dyDescent="0.25">
      <c r="G1" s="57" t="s">
        <v>64</v>
      </c>
      <c r="H1" s="57"/>
    </row>
    <row r="2" spans="1:8" x14ac:dyDescent="0.25">
      <c r="A2" s="11" t="s">
        <v>0</v>
      </c>
      <c r="B2" s="20"/>
    </row>
    <row r="3" spans="1:8" x14ac:dyDescent="0.25">
      <c r="B3" s="21"/>
    </row>
    <row r="4" spans="1:8" x14ac:dyDescent="0.25">
      <c r="A4" s="11" t="s">
        <v>1</v>
      </c>
      <c r="B4" s="20"/>
    </row>
    <row r="5" spans="1:8" x14ac:dyDescent="0.25">
      <c r="A5" s="2"/>
      <c r="B5" s="20"/>
    </row>
    <row r="6" spans="1:8" x14ac:dyDescent="0.25">
      <c r="A6" s="1" t="s">
        <v>2</v>
      </c>
      <c r="B6" s="22" t="s">
        <v>3</v>
      </c>
    </row>
    <row r="7" spans="1:8" x14ac:dyDescent="0.25">
      <c r="B7" s="20"/>
    </row>
    <row r="8" spans="1:8" x14ac:dyDescent="0.25">
      <c r="A8" s="3" t="s">
        <v>4</v>
      </c>
      <c r="B8" s="29">
        <v>45713</v>
      </c>
    </row>
    <row r="9" spans="1:8" x14ac:dyDescent="0.25">
      <c r="A9" s="3" t="s">
        <v>5</v>
      </c>
      <c r="B9" s="23">
        <v>1</v>
      </c>
    </row>
    <row r="10" spans="1:8" x14ac:dyDescent="0.25">
      <c r="A10" s="3" t="s">
        <v>6</v>
      </c>
      <c r="B10" s="30" t="s">
        <v>63</v>
      </c>
    </row>
    <row r="12" spans="1:8" ht="15.75" hidden="1" x14ac:dyDescent="0.25">
      <c r="A12" s="43" t="s">
        <v>7</v>
      </c>
      <c r="B12" s="44"/>
      <c r="C12" s="49"/>
      <c r="D12" s="50"/>
      <c r="E12" s="50"/>
      <c r="F12" s="51"/>
    </row>
    <row r="13" spans="1:8" ht="16.149999999999999" hidden="1" customHeight="1" x14ac:dyDescent="0.25">
      <c r="A13" s="52" t="s">
        <v>8</v>
      </c>
      <c r="B13" s="53"/>
      <c r="C13" s="49"/>
      <c r="D13" s="50"/>
      <c r="E13" s="50"/>
      <c r="F13" s="51"/>
    </row>
    <row r="14" spans="1:8" ht="16.149999999999999" hidden="1" customHeight="1" x14ac:dyDescent="0.25">
      <c r="A14" s="52" t="s">
        <v>9</v>
      </c>
      <c r="B14" s="53"/>
      <c r="C14" s="49"/>
      <c r="D14" s="50"/>
      <c r="E14" s="50"/>
      <c r="F14" s="51"/>
    </row>
    <row r="15" spans="1:8" ht="16.149999999999999" hidden="1" customHeight="1" x14ac:dyDescent="0.25">
      <c r="A15" s="43" t="s">
        <v>10</v>
      </c>
      <c r="B15" s="44"/>
      <c r="C15" s="49"/>
      <c r="D15" s="50"/>
      <c r="E15" s="50"/>
      <c r="F15" s="51"/>
    </row>
    <row r="16" spans="1:8" ht="63" hidden="1" customHeight="1" x14ac:dyDescent="0.25">
      <c r="A16" s="60" t="s">
        <v>11</v>
      </c>
      <c r="B16" s="53"/>
      <c r="C16" s="49"/>
      <c r="D16" s="50"/>
      <c r="E16" s="50"/>
      <c r="F16" s="51"/>
    </row>
    <row r="17" spans="1:7" ht="16.149999999999999" hidden="1" customHeight="1" x14ac:dyDescent="0.25">
      <c r="A17" s="43" t="s">
        <v>12</v>
      </c>
      <c r="B17" s="44"/>
      <c r="C17" s="49"/>
      <c r="D17" s="50"/>
      <c r="E17" s="50"/>
      <c r="F17" s="51"/>
    </row>
    <row r="18" spans="1:7" ht="16.149999999999999" hidden="1" customHeight="1" x14ac:dyDescent="0.25">
      <c r="A18" s="43" t="s">
        <v>13</v>
      </c>
      <c r="B18" s="44"/>
      <c r="C18" s="49"/>
      <c r="D18" s="50"/>
      <c r="E18" s="50"/>
      <c r="F18" s="51"/>
    </row>
    <row r="19" spans="1:7" ht="48" hidden="1" customHeight="1" x14ac:dyDescent="0.25">
      <c r="A19" s="43" t="s">
        <v>14</v>
      </c>
      <c r="B19" s="44"/>
      <c r="C19" s="49"/>
      <c r="D19" s="50"/>
      <c r="E19" s="50"/>
      <c r="F19" s="51"/>
    </row>
    <row r="20" spans="1:7" ht="55.15" hidden="1" customHeight="1" x14ac:dyDescent="0.25">
      <c r="A20" s="43" t="s">
        <v>15</v>
      </c>
      <c r="B20" s="44"/>
      <c r="C20" s="49"/>
      <c r="D20" s="50"/>
      <c r="E20" s="50"/>
      <c r="F20" s="51"/>
    </row>
    <row r="21" spans="1:7" ht="70.900000000000006" hidden="1" customHeight="1" x14ac:dyDescent="0.25">
      <c r="A21" s="45" t="s">
        <v>16</v>
      </c>
      <c r="B21" s="46"/>
      <c r="C21" s="54"/>
      <c r="D21" s="55"/>
      <c r="E21" s="55"/>
      <c r="F21" s="55"/>
      <c r="G21" s="26" t="str">
        <f>IF((SUMPRODUCT(--(C21=""))&gt;0), "Privaloma užpildyti, kai taikomi pašalinimo pagrindai", "")</f>
        <v>Privaloma užpildyti, kai taikomi pašalinimo pagrindai</v>
      </c>
    </row>
    <row r="22" spans="1:7" ht="18" customHeight="1" x14ac:dyDescent="0.25">
      <c r="A22" s="4"/>
      <c r="B22" s="4"/>
      <c r="C22" s="5"/>
      <c r="D22" s="5"/>
      <c r="E22" s="5"/>
      <c r="F22" s="5"/>
    </row>
    <row r="23" spans="1:7" x14ac:dyDescent="0.25">
      <c r="A23" s="61" t="s">
        <v>17</v>
      </c>
      <c r="B23" s="48"/>
      <c r="C23" s="48"/>
      <c r="D23" s="48"/>
      <c r="E23" s="48"/>
      <c r="F23" s="48"/>
    </row>
    <row r="24" spans="1:7" x14ac:dyDescent="0.25">
      <c r="A24" s="48" t="s">
        <v>18</v>
      </c>
      <c r="B24" s="48"/>
      <c r="C24" s="48"/>
      <c r="D24" s="48"/>
      <c r="E24" s="48"/>
      <c r="F24" s="48"/>
    </row>
    <row r="25" spans="1:7" x14ac:dyDescent="0.25">
      <c r="A25" s="48" t="s">
        <v>19</v>
      </c>
      <c r="B25" s="48"/>
      <c r="C25" s="48"/>
      <c r="D25" s="48"/>
      <c r="E25" s="48"/>
      <c r="F25" s="48"/>
    </row>
    <row r="26" spans="1:7" x14ac:dyDescent="0.25">
      <c r="A26" s="48" t="s">
        <v>20</v>
      </c>
      <c r="B26" s="48"/>
      <c r="C26" s="48"/>
      <c r="D26" s="48"/>
      <c r="E26" s="48"/>
      <c r="F26" s="48"/>
    </row>
    <row r="27" spans="1:7" x14ac:dyDescent="0.25">
      <c r="A27" s="48" t="s">
        <v>21</v>
      </c>
      <c r="B27" s="48"/>
      <c r="C27" s="48"/>
      <c r="D27" s="48"/>
      <c r="E27" s="48"/>
      <c r="F27" s="48"/>
    </row>
    <row r="28" spans="1:7" ht="31.9" customHeight="1" x14ac:dyDescent="0.25">
      <c r="A28" s="47" t="s">
        <v>22</v>
      </c>
      <c r="B28" s="48"/>
      <c r="C28" s="48"/>
      <c r="D28" s="48"/>
      <c r="E28" s="48"/>
      <c r="F28" s="48"/>
    </row>
    <row r="29" spans="1:7" x14ac:dyDescent="0.25">
      <c r="A29" s="48" t="s">
        <v>23</v>
      </c>
      <c r="B29" s="48"/>
      <c r="C29" s="48"/>
      <c r="D29" s="48"/>
      <c r="E29" s="48"/>
      <c r="F29" s="48"/>
    </row>
    <row r="30" spans="1:7" x14ac:dyDescent="0.25">
      <c r="A30" s="12" t="s">
        <v>24</v>
      </c>
      <c r="D30" s="13"/>
    </row>
    <row r="31" spans="1:7" x14ac:dyDescent="0.25">
      <c r="A31" s="12" t="s">
        <v>25</v>
      </c>
    </row>
    <row r="33" spans="1:8" s="35" customFormat="1" ht="30" x14ac:dyDescent="0.25">
      <c r="A33" s="11" t="s">
        <v>71</v>
      </c>
      <c r="B33" s="22" t="s">
        <v>72</v>
      </c>
      <c r="G33" s="36"/>
      <c r="H33" s="36"/>
    </row>
    <row r="34" spans="1:8" s="35" customFormat="1" x14ac:dyDescent="0.25">
      <c r="B34" s="36"/>
      <c r="G34" s="36"/>
      <c r="H34" s="36"/>
    </row>
    <row r="35" spans="1:8" s="35" customFormat="1" x14ac:dyDescent="0.25">
      <c r="A35" s="11" t="s">
        <v>26</v>
      </c>
      <c r="B35" s="36"/>
      <c r="G35" s="36"/>
      <c r="H35" s="36"/>
    </row>
    <row r="36" spans="1:8" s="37" customFormat="1" ht="60" x14ac:dyDescent="0.25">
      <c r="A36" s="27" t="s">
        <v>27</v>
      </c>
      <c r="B36" s="28" t="s">
        <v>28</v>
      </c>
      <c r="C36" s="27" t="s">
        <v>29</v>
      </c>
      <c r="D36" s="27" t="s">
        <v>30</v>
      </c>
      <c r="E36" s="27" t="s">
        <v>31</v>
      </c>
      <c r="F36" s="27" t="s">
        <v>32</v>
      </c>
      <c r="G36" s="28" t="s">
        <v>33</v>
      </c>
      <c r="H36" s="28" t="s">
        <v>34</v>
      </c>
    </row>
    <row r="37" spans="1:8" s="35" customFormat="1" ht="30" x14ac:dyDescent="0.25">
      <c r="A37" s="14" t="s">
        <v>73</v>
      </c>
      <c r="B37" s="25" t="s">
        <v>74</v>
      </c>
      <c r="C37" s="38"/>
      <c r="D37" s="38"/>
      <c r="E37" s="38"/>
      <c r="F37" s="38"/>
      <c r="G37" s="39"/>
      <c r="H37" s="39"/>
    </row>
    <row r="38" spans="1:8" s="35" customFormat="1" ht="30" x14ac:dyDescent="0.25">
      <c r="A38" s="38" t="s">
        <v>75</v>
      </c>
      <c r="B38" s="39" t="s">
        <v>76</v>
      </c>
      <c r="C38" s="38">
        <v>18</v>
      </c>
      <c r="D38" s="38" t="s">
        <v>35</v>
      </c>
      <c r="E38" s="40">
        <v>390</v>
      </c>
      <c r="F38" s="38">
        <f>IF(ISBLANK(E38),"", PRODUCT(C38,E38))</f>
        <v>7020</v>
      </c>
      <c r="G38" s="41" t="s">
        <v>77</v>
      </c>
      <c r="H38" s="39"/>
    </row>
    <row r="39" spans="1:8" s="35" customFormat="1" ht="165" x14ac:dyDescent="0.25">
      <c r="A39" s="38" t="s">
        <v>78</v>
      </c>
      <c r="B39" s="39" t="s">
        <v>79</v>
      </c>
      <c r="C39" s="38"/>
      <c r="D39" s="38"/>
      <c r="E39" s="38"/>
      <c r="F39" s="38"/>
      <c r="G39" s="39"/>
      <c r="H39" s="41" t="s">
        <v>80</v>
      </c>
    </row>
    <row r="40" spans="1:8" s="35" customFormat="1" ht="30" x14ac:dyDescent="0.25">
      <c r="A40" s="38" t="s">
        <v>81</v>
      </c>
      <c r="B40" s="39" t="s">
        <v>82</v>
      </c>
      <c r="C40" s="38">
        <v>12</v>
      </c>
      <c r="D40" s="38" t="s">
        <v>35</v>
      </c>
      <c r="E40" s="40">
        <v>400</v>
      </c>
      <c r="F40" s="38">
        <f>IF(ISBLANK(E40),"", PRODUCT(C40,E40))</f>
        <v>4800</v>
      </c>
      <c r="G40" s="41" t="s">
        <v>83</v>
      </c>
      <c r="H40" s="39"/>
    </row>
    <row r="41" spans="1:8" s="35" customFormat="1" ht="150" x14ac:dyDescent="0.25">
      <c r="A41" s="38" t="s">
        <v>84</v>
      </c>
      <c r="B41" s="39" t="s">
        <v>85</v>
      </c>
      <c r="C41" s="38"/>
      <c r="D41" s="38"/>
      <c r="E41" s="38"/>
      <c r="F41" s="38"/>
      <c r="G41" s="39"/>
      <c r="H41" s="41" t="s">
        <v>86</v>
      </c>
    </row>
    <row r="42" spans="1:8" s="35" customFormat="1" ht="30" x14ac:dyDescent="0.25">
      <c r="A42" s="38" t="s">
        <v>87</v>
      </c>
      <c r="B42" s="39" t="s">
        <v>88</v>
      </c>
      <c r="C42" s="38">
        <v>30</v>
      </c>
      <c r="D42" s="38" t="s">
        <v>35</v>
      </c>
      <c r="E42" s="40">
        <v>405</v>
      </c>
      <c r="F42" s="38">
        <f>IF(ISBLANK(E42),"", PRODUCT(C42,E42))</f>
        <v>12150</v>
      </c>
      <c r="G42" s="41" t="s">
        <v>89</v>
      </c>
      <c r="H42" s="39"/>
    </row>
    <row r="43" spans="1:8" s="35" customFormat="1" ht="120" x14ac:dyDescent="0.25">
      <c r="A43" s="38" t="s">
        <v>90</v>
      </c>
      <c r="B43" s="39" t="s">
        <v>91</v>
      </c>
      <c r="C43" s="38"/>
      <c r="D43" s="38"/>
      <c r="E43" s="38"/>
      <c r="F43" s="38"/>
      <c r="G43" s="39"/>
      <c r="H43" s="41" t="s">
        <v>92</v>
      </c>
    </row>
    <row r="44" spans="1:8" s="35" customFormat="1" ht="30" x14ac:dyDescent="0.25">
      <c r="A44" s="38" t="s">
        <v>93</v>
      </c>
      <c r="B44" s="39" t="s">
        <v>94</v>
      </c>
      <c r="C44" s="38">
        <v>66</v>
      </c>
      <c r="D44" s="38" t="s">
        <v>35</v>
      </c>
      <c r="E44" s="40">
        <v>405</v>
      </c>
      <c r="F44" s="38">
        <f>IF(ISBLANK(E44),"", PRODUCT(C44,E44))</f>
        <v>26730</v>
      </c>
      <c r="G44" s="41" t="s">
        <v>95</v>
      </c>
      <c r="H44" s="39"/>
    </row>
    <row r="45" spans="1:8" s="35" customFormat="1" ht="120" x14ac:dyDescent="0.25">
      <c r="A45" s="38" t="s">
        <v>96</v>
      </c>
      <c r="B45" s="39" t="s">
        <v>97</v>
      </c>
      <c r="C45" s="38"/>
      <c r="D45" s="38"/>
      <c r="E45" s="38"/>
      <c r="F45" s="38"/>
      <c r="G45" s="39"/>
      <c r="H45" s="41" t="s">
        <v>98</v>
      </c>
    </row>
    <row r="46" spans="1:8" s="35" customFormat="1" ht="30" x14ac:dyDescent="0.25">
      <c r="A46" s="38" t="s">
        <v>99</v>
      </c>
      <c r="B46" s="39" t="s">
        <v>100</v>
      </c>
      <c r="C46" s="38">
        <v>132</v>
      </c>
      <c r="D46" s="38" t="s">
        <v>35</v>
      </c>
      <c r="E46" s="40">
        <v>573</v>
      </c>
      <c r="F46" s="38">
        <f>IF(ISBLANK(E46),"", PRODUCT(C46,E46))</f>
        <v>75636</v>
      </c>
      <c r="G46" s="41" t="s">
        <v>101</v>
      </c>
      <c r="H46" s="39"/>
    </row>
    <row r="47" spans="1:8" s="35" customFormat="1" ht="210" x14ac:dyDescent="0.25">
      <c r="A47" s="38" t="s">
        <v>102</v>
      </c>
      <c r="B47" s="39" t="s">
        <v>103</v>
      </c>
      <c r="C47" s="38"/>
      <c r="D47" s="38"/>
      <c r="E47" s="38"/>
      <c r="F47" s="38"/>
      <c r="G47" s="39"/>
      <c r="H47" s="41" t="s">
        <v>104</v>
      </c>
    </row>
    <row r="48" spans="1:8" s="35" customFormat="1" x14ac:dyDescent="0.25">
      <c r="B48" s="36"/>
      <c r="E48" s="14" t="s">
        <v>36</v>
      </c>
      <c r="F48" s="14">
        <f>IF((COUNT(C38:C47)&lt;&gt;COUNT(F38:F47)),"", ROUND(SUM(F38:F47),2))</f>
        <v>126336</v>
      </c>
      <c r="G48" s="42" t="str">
        <f>IF((COUNT(C38:C47)&lt;&gt;COUNT(F38:F47)),"Neužpildytos visų objektų kainos", "")</f>
        <v/>
      </c>
      <c r="H48" s="36"/>
    </row>
    <row r="49" spans="2:8" s="35" customFormat="1" x14ac:dyDescent="0.25">
      <c r="B49" s="36"/>
      <c r="C49" s="14" t="s">
        <v>37</v>
      </c>
      <c r="D49" s="40">
        <v>5</v>
      </c>
      <c r="E49" s="14" t="s">
        <v>38</v>
      </c>
      <c r="F49" s="14">
        <f>IF(OR(F48="",D49=""),"", ROUND(PRODUCT(D49,F48)/100,2))</f>
        <v>6316.8</v>
      </c>
      <c r="G49" s="42" t="str">
        <f>IF(D49="", "Nurodykite taikomą PVM dydį", "")</f>
        <v/>
      </c>
      <c r="H49" s="36"/>
    </row>
    <row r="50" spans="2:8" s="35" customFormat="1" x14ac:dyDescent="0.25">
      <c r="B50" s="36"/>
      <c r="E50" s="14" t="s">
        <v>39</v>
      </c>
      <c r="F50" s="14">
        <f>IF(ISBLANK(F49), "", ROUND(SUM(F48:F49),2))</f>
        <v>132652.79999999999</v>
      </c>
      <c r="G50" s="36"/>
      <c r="H50" s="36"/>
    </row>
    <row r="51" spans="2:8" s="35" customFormat="1" x14ac:dyDescent="0.25">
      <c r="B51" s="36"/>
      <c r="G51" s="36"/>
      <c r="H51" s="36"/>
    </row>
    <row r="57" spans="2:8" s="31" customFormat="1" x14ac:dyDescent="0.25">
      <c r="G57" s="32"/>
      <c r="H57" s="32"/>
    </row>
    <row r="58" spans="2:8" s="33" customFormat="1" x14ac:dyDescent="0.25">
      <c r="B58" s="34"/>
      <c r="C58" s="58" t="s">
        <v>65</v>
      </c>
      <c r="D58" s="59"/>
      <c r="E58" s="59"/>
      <c r="F58" s="59"/>
      <c r="G58" s="34"/>
      <c r="H58" s="34"/>
    </row>
    <row r="59" spans="2:8" s="33" customFormat="1" x14ac:dyDescent="0.25">
      <c r="B59" s="34"/>
      <c r="C59" s="59" t="s">
        <v>68</v>
      </c>
      <c r="D59" s="59"/>
      <c r="E59" s="59" t="s">
        <v>69</v>
      </c>
      <c r="F59" s="59"/>
      <c r="G59" s="34"/>
      <c r="H59" s="34"/>
    </row>
    <row r="60" spans="2:8" s="33" customFormat="1" x14ac:dyDescent="0.25">
      <c r="B60" s="34"/>
      <c r="C60" s="59" t="s">
        <v>66</v>
      </c>
      <c r="D60" s="59"/>
      <c r="E60" s="59" t="s">
        <v>70</v>
      </c>
      <c r="F60" s="59"/>
      <c r="G60" s="34"/>
      <c r="H60" s="34"/>
    </row>
    <row r="61" spans="2:8" s="33" customFormat="1" ht="28.9" customHeight="1" x14ac:dyDescent="0.25">
      <c r="B61" s="34"/>
      <c r="C61" s="56" t="s">
        <v>67</v>
      </c>
      <c r="D61" s="56"/>
      <c r="E61" s="56" t="s">
        <v>67</v>
      </c>
      <c r="F61" s="56"/>
      <c r="G61" s="34"/>
      <c r="H61" s="34"/>
    </row>
    <row r="62" spans="2:8" s="33" customFormat="1" x14ac:dyDescent="0.25">
      <c r="B62" s="34"/>
      <c r="G62" s="34"/>
      <c r="H62" s="34"/>
    </row>
    <row r="63" spans="2:8" s="33" customFormat="1" x14ac:dyDescent="0.25">
      <c r="B63" s="34"/>
      <c r="G63" s="34"/>
      <c r="H63" s="34"/>
    </row>
  </sheetData>
  <mergeCells count="35">
    <mergeCell ref="G1:H1"/>
    <mergeCell ref="C58:F58"/>
    <mergeCell ref="C59:D59"/>
    <mergeCell ref="E59:F59"/>
    <mergeCell ref="C60:D60"/>
    <mergeCell ref="E60:F60"/>
    <mergeCell ref="A27:F27"/>
    <mergeCell ref="A26:F26"/>
    <mergeCell ref="C19:F19"/>
    <mergeCell ref="C13:F13"/>
    <mergeCell ref="C18:F18"/>
    <mergeCell ref="A16:B16"/>
    <mergeCell ref="A23:F23"/>
    <mergeCell ref="C15:F15"/>
    <mergeCell ref="A15:B15"/>
    <mergeCell ref="A29:F29"/>
    <mergeCell ref="C14:F14"/>
    <mergeCell ref="C61:D61"/>
    <mergeCell ref="E61:F61"/>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18:B18"/>
    <mergeCell ref="C17:F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5" defaultRowHeight="15" x14ac:dyDescent="0.25"/>
  <cols>
    <col min="1" max="1" width="13.75" style="1" customWidth="1"/>
    <col min="2" max="2" width="10.75" style="1" customWidth="1"/>
    <col min="3" max="16384" width="10.75" style="1"/>
  </cols>
  <sheetData>
    <row r="2" spans="1:11" x14ac:dyDescent="0.25">
      <c r="A2" s="66" t="s">
        <v>40</v>
      </c>
      <c r="B2" s="48"/>
      <c r="C2" s="48"/>
      <c r="D2" s="48"/>
      <c r="E2" s="48"/>
      <c r="F2" s="48"/>
      <c r="G2" s="48"/>
      <c r="H2" s="48"/>
      <c r="I2" s="48"/>
      <c r="J2" s="48"/>
      <c r="K2" s="48"/>
    </row>
    <row r="3" spans="1:11" x14ac:dyDescent="0.25">
      <c r="A3" s="48"/>
      <c r="B3" s="48"/>
      <c r="C3" s="48"/>
      <c r="D3" s="48"/>
      <c r="E3" s="48"/>
      <c r="F3" s="48"/>
      <c r="G3" s="48"/>
      <c r="H3" s="48"/>
      <c r="I3" s="48"/>
      <c r="J3" s="48"/>
      <c r="K3" s="48"/>
    </row>
    <row r="4" spans="1:11" ht="16.149999999999999" customHeight="1" thickBot="1" x14ac:dyDescent="0.3">
      <c r="A4" s="6"/>
      <c r="B4" s="6"/>
      <c r="C4" s="6"/>
      <c r="D4" s="6"/>
      <c r="E4" s="6"/>
      <c r="F4" s="6"/>
      <c r="G4" s="6"/>
      <c r="H4" s="6"/>
      <c r="I4" s="6"/>
      <c r="J4" s="6"/>
    </row>
    <row r="5" spans="1:11" ht="48" customHeight="1" x14ac:dyDescent="0.25">
      <c r="A5" s="84" t="s">
        <v>41</v>
      </c>
      <c r="B5" s="73"/>
      <c r="C5" s="71" t="s">
        <v>42</v>
      </c>
      <c r="D5" s="72"/>
      <c r="E5" s="73"/>
      <c r="F5" s="71" t="s">
        <v>43</v>
      </c>
      <c r="G5" s="72"/>
      <c r="H5" s="73"/>
      <c r="I5" s="71" t="s">
        <v>44</v>
      </c>
      <c r="J5" s="73"/>
      <c r="K5" s="8" t="s">
        <v>45</v>
      </c>
    </row>
    <row r="6" spans="1:11" ht="49.15" customHeight="1" x14ac:dyDescent="0.25">
      <c r="A6" s="62"/>
      <c r="B6" s="44"/>
      <c r="C6" s="68"/>
      <c r="D6" s="64"/>
      <c r="E6" s="44"/>
      <c r="F6" s="68"/>
      <c r="G6" s="64"/>
      <c r="H6" s="44"/>
      <c r="I6" s="68"/>
      <c r="J6" s="44"/>
      <c r="K6" s="15"/>
    </row>
    <row r="7" spans="1:11" ht="49.15" customHeight="1" x14ac:dyDescent="0.25">
      <c r="A7" s="62"/>
      <c r="B7" s="44"/>
      <c r="C7" s="68"/>
      <c r="D7" s="64"/>
      <c r="E7" s="44"/>
      <c r="F7" s="68"/>
      <c r="G7" s="64"/>
      <c r="H7" s="44"/>
      <c r="I7" s="68"/>
      <c r="J7" s="44"/>
      <c r="K7" s="15"/>
    </row>
    <row r="8" spans="1:11" ht="49.15" customHeight="1" x14ac:dyDescent="0.25">
      <c r="A8" s="62"/>
      <c r="B8" s="44"/>
      <c r="C8" s="68"/>
      <c r="D8" s="64"/>
      <c r="E8" s="44"/>
      <c r="F8" s="68"/>
      <c r="G8" s="64"/>
      <c r="H8" s="44"/>
      <c r="I8" s="68"/>
      <c r="J8" s="44"/>
      <c r="K8" s="15"/>
    </row>
    <row r="9" spans="1:11" ht="49.15" customHeight="1" x14ac:dyDescent="0.25">
      <c r="A9" s="62"/>
      <c r="B9" s="44"/>
      <c r="C9" s="68"/>
      <c r="D9" s="64"/>
      <c r="E9" s="44"/>
      <c r="F9" s="68"/>
      <c r="G9" s="64"/>
      <c r="H9" s="44"/>
      <c r="I9" s="68"/>
      <c r="J9" s="44"/>
      <c r="K9" s="15"/>
    </row>
    <row r="10" spans="1:11" ht="49.15" customHeight="1" x14ac:dyDescent="0.25">
      <c r="A10" s="62"/>
      <c r="B10" s="44"/>
      <c r="C10" s="68"/>
      <c r="D10" s="64"/>
      <c r="E10" s="44"/>
      <c r="F10" s="68"/>
      <c r="G10" s="64"/>
      <c r="H10" s="44"/>
      <c r="I10" s="68"/>
      <c r="J10" s="44"/>
      <c r="K10" s="15"/>
    </row>
    <row r="11" spans="1:11" ht="49.15" customHeight="1" x14ac:dyDescent="0.25">
      <c r="A11" s="62"/>
      <c r="B11" s="44"/>
      <c r="C11" s="68"/>
      <c r="D11" s="64"/>
      <c r="E11" s="44"/>
      <c r="F11" s="68"/>
      <c r="G11" s="64"/>
      <c r="H11" s="44"/>
      <c r="I11" s="68"/>
      <c r="J11" s="44"/>
      <c r="K11" s="15"/>
    </row>
    <row r="12" spans="1:11" ht="49.15" customHeight="1" x14ac:dyDescent="0.25">
      <c r="A12" s="62"/>
      <c r="B12" s="44"/>
      <c r="C12" s="68"/>
      <c r="D12" s="64"/>
      <c r="E12" s="44"/>
      <c r="F12" s="68"/>
      <c r="G12" s="64"/>
      <c r="H12" s="44"/>
      <c r="I12" s="68"/>
      <c r="J12" s="44"/>
      <c r="K12" s="15"/>
    </row>
    <row r="13" spans="1:11" ht="49.15" customHeight="1" x14ac:dyDescent="0.25">
      <c r="A13" s="62"/>
      <c r="B13" s="44"/>
      <c r="C13" s="68"/>
      <c r="D13" s="64"/>
      <c r="E13" s="44"/>
      <c r="F13" s="68"/>
      <c r="G13" s="64"/>
      <c r="H13" s="44"/>
      <c r="I13" s="68"/>
      <c r="J13" s="44"/>
      <c r="K13" s="15"/>
    </row>
    <row r="14" spans="1:11" ht="49.15" customHeight="1" x14ac:dyDescent="0.25">
      <c r="A14" s="62"/>
      <c r="B14" s="44"/>
      <c r="C14" s="68"/>
      <c r="D14" s="64"/>
      <c r="E14" s="44"/>
      <c r="F14" s="68"/>
      <c r="G14" s="64"/>
      <c r="H14" s="44"/>
      <c r="I14" s="68"/>
      <c r="J14" s="44"/>
      <c r="K14" s="15"/>
    </row>
    <row r="15" spans="1:11" ht="48" customHeight="1" thickBot="1" x14ac:dyDescent="0.3">
      <c r="A15" s="89"/>
      <c r="B15" s="78"/>
      <c r="C15" s="83"/>
      <c r="D15" s="77"/>
      <c r="E15" s="78"/>
      <c r="F15" s="83"/>
      <c r="G15" s="77"/>
      <c r="H15" s="78"/>
      <c r="I15" s="83"/>
      <c r="J15" s="78"/>
      <c r="K15" s="16"/>
    </row>
    <row r="16" spans="1:11" ht="19.149999999999999" customHeight="1" x14ac:dyDescent="0.25">
      <c r="A16" s="9"/>
      <c r="B16" s="9"/>
      <c r="C16" s="9"/>
      <c r="D16" s="9"/>
      <c r="E16" s="9"/>
      <c r="F16" s="9"/>
      <c r="G16" s="9"/>
      <c r="H16" s="9"/>
      <c r="I16" s="9"/>
      <c r="J16" s="9"/>
      <c r="K16" s="10"/>
    </row>
    <row r="17" spans="1:11" ht="49.15" customHeight="1" x14ac:dyDescent="0.25">
      <c r="A17" s="74" t="s">
        <v>46</v>
      </c>
      <c r="B17" s="48"/>
      <c r="C17" s="48"/>
      <c r="D17" s="48"/>
      <c r="E17" s="48"/>
      <c r="F17" s="48"/>
      <c r="G17" s="48"/>
      <c r="H17" s="48"/>
      <c r="I17" s="48"/>
      <c r="J17" s="48"/>
      <c r="K17" s="48"/>
    </row>
    <row r="18" spans="1:11" ht="16.149999999999999" customHeight="1" thickBot="1" x14ac:dyDescent="0.3">
      <c r="A18" s="9"/>
      <c r="B18" s="9"/>
      <c r="C18" s="9"/>
      <c r="D18" s="9"/>
      <c r="E18" s="9"/>
      <c r="F18" s="9"/>
      <c r="G18" s="9"/>
      <c r="H18" s="9"/>
      <c r="I18" s="9"/>
      <c r="J18" s="9"/>
      <c r="K18" s="10"/>
    </row>
    <row r="19" spans="1:11" ht="49.15" customHeight="1" x14ac:dyDescent="0.25">
      <c r="A19" s="84" t="s">
        <v>28</v>
      </c>
      <c r="B19" s="73"/>
      <c r="C19" s="71" t="s">
        <v>42</v>
      </c>
      <c r="D19" s="72"/>
      <c r="E19" s="73"/>
      <c r="F19" s="71" t="s">
        <v>47</v>
      </c>
      <c r="G19" s="72"/>
      <c r="H19" s="73"/>
      <c r="I19" s="87" t="s">
        <v>44</v>
      </c>
      <c r="J19" s="88"/>
      <c r="K19" s="10"/>
    </row>
    <row r="20" spans="1:11" ht="49.15" customHeight="1" x14ac:dyDescent="0.25">
      <c r="A20" s="62"/>
      <c r="B20" s="44"/>
      <c r="C20" s="68"/>
      <c r="D20" s="64"/>
      <c r="E20" s="44"/>
      <c r="F20" s="68"/>
      <c r="G20" s="64"/>
      <c r="H20" s="44"/>
      <c r="I20" s="70"/>
      <c r="J20" s="65"/>
      <c r="K20" s="10"/>
    </row>
    <row r="21" spans="1:11" ht="49.15" customHeight="1" x14ac:dyDescent="0.25">
      <c r="A21" s="62"/>
      <c r="B21" s="44"/>
      <c r="C21" s="68"/>
      <c r="D21" s="64"/>
      <c r="E21" s="44"/>
      <c r="F21" s="68"/>
      <c r="G21" s="64"/>
      <c r="H21" s="44"/>
      <c r="I21" s="70"/>
      <c r="J21" s="65"/>
      <c r="K21" s="10"/>
    </row>
    <row r="22" spans="1:11" ht="49.15" customHeight="1" x14ac:dyDescent="0.25">
      <c r="A22" s="62"/>
      <c r="B22" s="44"/>
      <c r="C22" s="68"/>
      <c r="D22" s="64"/>
      <c r="E22" s="44"/>
      <c r="F22" s="68"/>
      <c r="G22" s="64"/>
      <c r="H22" s="44"/>
      <c r="I22" s="70"/>
      <c r="J22" s="65"/>
      <c r="K22" s="10"/>
    </row>
    <row r="23" spans="1:11" ht="49.15" customHeight="1" x14ac:dyDescent="0.25">
      <c r="A23" s="62"/>
      <c r="B23" s="44"/>
      <c r="C23" s="68"/>
      <c r="D23" s="64"/>
      <c r="E23" s="44"/>
      <c r="F23" s="68"/>
      <c r="G23" s="64"/>
      <c r="H23" s="44"/>
      <c r="I23" s="70"/>
      <c r="J23" s="65"/>
      <c r="K23" s="10"/>
    </row>
    <row r="24" spans="1:11" ht="49.15" customHeight="1" x14ac:dyDescent="0.25">
      <c r="A24" s="62"/>
      <c r="B24" s="44"/>
      <c r="C24" s="68"/>
      <c r="D24" s="64"/>
      <c r="E24" s="44"/>
      <c r="F24" s="68"/>
      <c r="G24" s="64"/>
      <c r="H24" s="44"/>
      <c r="I24" s="70"/>
      <c r="J24" s="65"/>
      <c r="K24" s="10"/>
    </row>
    <row r="25" spans="1:11" ht="49.15" customHeight="1" x14ac:dyDescent="0.25">
      <c r="A25" s="62"/>
      <c r="B25" s="44"/>
      <c r="C25" s="68"/>
      <c r="D25" s="64"/>
      <c r="E25" s="44"/>
      <c r="F25" s="68"/>
      <c r="G25" s="64"/>
      <c r="H25" s="44"/>
      <c r="I25" s="70"/>
      <c r="J25" s="65"/>
      <c r="K25" s="10"/>
    </row>
    <row r="26" spans="1:11" ht="49.15" customHeight="1" x14ac:dyDescent="0.25">
      <c r="A26" s="62"/>
      <c r="B26" s="44"/>
      <c r="C26" s="68"/>
      <c r="D26" s="64"/>
      <c r="E26" s="44"/>
      <c r="F26" s="68"/>
      <c r="G26" s="64"/>
      <c r="H26" s="44"/>
      <c r="I26" s="70"/>
      <c r="J26" s="65"/>
      <c r="K26" s="10"/>
    </row>
    <row r="27" spans="1:11" ht="49.15" customHeight="1" x14ac:dyDescent="0.25">
      <c r="A27" s="62"/>
      <c r="B27" s="44"/>
      <c r="C27" s="68"/>
      <c r="D27" s="64"/>
      <c r="E27" s="44"/>
      <c r="F27" s="68"/>
      <c r="G27" s="64"/>
      <c r="H27" s="44"/>
      <c r="I27" s="70"/>
      <c r="J27" s="65"/>
      <c r="K27" s="10"/>
    </row>
    <row r="28" spans="1:11" ht="49.15" customHeight="1" x14ac:dyDescent="0.25">
      <c r="A28" s="62"/>
      <c r="B28" s="44"/>
      <c r="C28" s="68"/>
      <c r="D28" s="64"/>
      <c r="E28" s="44"/>
      <c r="F28" s="68"/>
      <c r="G28" s="64"/>
      <c r="H28" s="44"/>
      <c r="I28" s="70"/>
      <c r="J28" s="65"/>
      <c r="K28" s="10"/>
    </row>
    <row r="29" spans="1:11" ht="49.15" customHeight="1" x14ac:dyDescent="0.25">
      <c r="A29" s="62"/>
      <c r="B29" s="44"/>
      <c r="C29" s="68"/>
      <c r="D29" s="64"/>
      <c r="E29" s="44"/>
      <c r="F29" s="68"/>
      <c r="G29" s="64"/>
      <c r="H29" s="44"/>
      <c r="I29" s="70"/>
      <c r="J29" s="65"/>
      <c r="K29" s="10"/>
    </row>
    <row r="31" spans="1:11" ht="33" customHeight="1" x14ac:dyDescent="0.25">
      <c r="A31" s="75"/>
      <c r="B31" s="48"/>
      <c r="C31" s="48"/>
      <c r="D31" s="48"/>
      <c r="E31" s="48"/>
      <c r="F31" s="48"/>
      <c r="G31" s="48"/>
      <c r="H31" s="48"/>
      <c r="I31" s="48"/>
      <c r="J31" s="48"/>
    </row>
    <row r="33" spans="1:10" ht="16.149999999999999" customHeight="1" x14ac:dyDescent="0.25">
      <c r="A33" s="86" t="s">
        <v>48</v>
      </c>
      <c r="B33" s="48"/>
      <c r="C33" s="48"/>
      <c r="D33" s="48"/>
      <c r="E33" s="48"/>
      <c r="F33" s="48"/>
      <c r="G33" s="48"/>
      <c r="H33" s="48"/>
      <c r="I33" s="48"/>
      <c r="J33" s="48"/>
    </row>
    <row r="34" spans="1:10" ht="16.149999999999999" customHeight="1" thickBot="1" x14ac:dyDescent="0.3"/>
    <row r="35" spans="1:10" ht="16.149999999999999" customHeight="1" x14ac:dyDescent="0.25">
      <c r="A35" s="7" t="s">
        <v>27</v>
      </c>
      <c r="B35" s="90" t="s">
        <v>49</v>
      </c>
      <c r="C35" s="72"/>
      <c r="D35" s="72"/>
      <c r="E35" s="72"/>
      <c r="F35" s="72"/>
      <c r="G35" s="73"/>
      <c r="H35" s="91" t="s">
        <v>50</v>
      </c>
      <c r="I35" s="72"/>
      <c r="J35" s="88"/>
    </row>
    <row r="36" spans="1:10" ht="48" customHeight="1" x14ac:dyDescent="0.25">
      <c r="A36" s="17" t="s">
        <v>51</v>
      </c>
      <c r="B36" s="69" t="s">
        <v>52</v>
      </c>
      <c r="C36" s="64"/>
      <c r="D36" s="64"/>
      <c r="E36" s="64"/>
      <c r="F36" s="64"/>
      <c r="G36" s="44"/>
      <c r="H36" s="63"/>
      <c r="I36" s="64"/>
      <c r="J36" s="65"/>
    </row>
    <row r="37" spans="1:10" ht="48" customHeight="1" x14ac:dyDescent="0.25">
      <c r="A37" s="17" t="s">
        <v>53</v>
      </c>
      <c r="B37" s="69" t="s">
        <v>54</v>
      </c>
      <c r="C37" s="64"/>
      <c r="D37" s="64"/>
      <c r="E37" s="64"/>
      <c r="F37" s="64"/>
      <c r="G37" s="44"/>
      <c r="H37" s="63"/>
      <c r="I37" s="64"/>
      <c r="J37" s="65"/>
    </row>
    <row r="38" spans="1:10" ht="48" customHeight="1" x14ac:dyDescent="0.25">
      <c r="A38" s="17" t="s">
        <v>55</v>
      </c>
      <c r="B38" s="69" t="s">
        <v>56</v>
      </c>
      <c r="C38" s="64"/>
      <c r="D38" s="64"/>
      <c r="E38" s="64"/>
      <c r="F38" s="64"/>
      <c r="G38" s="44"/>
      <c r="H38" s="63"/>
      <c r="I38" s="64"/>
      <c r="J38" s="65"/>
    </row>
    <row r="39" spans="1:10" ht="48" customHeight="1" x14ac:dyDescent="0.25">
      <c r="A39" s="17" t="s">
        <v>57</v>
      </c>
      <c r="B39" s="69" t="s">
        <v>58</v>
      </c>
      <c r="C39" s="64"/>
      <c r="D39" s="64"/>
      <c r="E39" s="64"/>
      <c r="F39" s="64"/>
      <c r="G39" s="44"/>
      <c r="H39" s="63"/>
      <c r="I39" s="64"/>
      <c r="J39" s="65"/>
    </row>
    <row r="40" spans="1:10" ht="48" customHeight="1" x14ac:dyDescent="0.25">
      <c r="A40" s="18"/>
      <c r="B40" s="67"/>
      <c r="C40" s="64"/>
      <c r="D40" s="64"/>
      <c r="E40" s="64"/>
      <c r="F40" s="64"/>
      <c r="G40" s="44"/>
      <c r="H40" s="63"/>
      <c r="I40" s="64"/>
      <c r="J40" s="65"/>
    </row>
    <row r="41" spans="1:10" ht="48" customHeight="1" x14ac:dyDescent="0.25">
      <c r="A41" s="18"/>
      <c r="B41" s="67"/>
      <c r="C41" s="64"/>
      <c r="D41" s="64"/>
      <c r="E41" s="64"/>
      <c r="F41" s="64"/>
      <c r="G41" s="44"/>
      <c r="H41" s="63"/>
      <c r="I41" s="64"/>
      <c r="J41" s="65"/>
    </row>
    <row r="42" spans="1:10" ht="48" customHeight="1" x14ac:dyDescent="0.25">
      <c r="A42" s="18"/>
      <c r="B42" s="67"/>
      <c r="C42" s="64"/>
      <c r="D42" s="64"/>
      <c r="E42" s="64"/>
      <c r="F42" s="64"/>
      <c r="G42" s="44"/>
      <c r="H42" s="63"/>
      <c r="I42" s="64"/>
      <c r="J42" s="65"/>
    </row>
    <row r="43" spans="1:10" ht="48" customHeight="1" x14ac:dyDescent="0.25">
      <c r="A43" s="18"/>
      <c r="B43" s="67"/>
      <c r="C43" s="64"/>
      <c r="D43" s="64"/>
      <c r="E43" s="64"/>
      <c r="F43" s="64"/>
      <c r="G43" s="44"/>
      <c r="H43" s="63"/>
      <c r="I43" s="64"/>
      <c r="J43" s="65"/>
    </row>
    <row r="44" spans="1:10" ht="48" customHeight="1" x14ac:dyDescent="0.25">
      <c r="A44" s="18"/>
      <c r="B44" s="67"/>
      <c r="C44" s="64"/>
      <c r="D44" s="64"/>
      <c r="E44" s="64"/>
      <c r="F44" s="64"/>
      <c r="G44" s="44"/>
      <c r="H44" s="63"/>
      <c r="I44" s="64"/>
      <c r="J44" s="65"/>
    </row>
    <row r="45" spans="1:10" ht="48" customHeight="1" x14ac:dyDescent="0.25">
      <c r="A45" s="18"/>
      <c r="B45" s="67"/>
      <c r="C45" s="64"/>
      <c r="D45" s="64"/>
      <c r="E45" s="64"/>
      <c r="F45" s="64"/>
      <c r="G45" s="44"/>
      <c r="H45" s="63"/>
      <c r="I45" s="64"/>
      <c r="J45" s="65"/>
    </row>
    <row r="46" spans="1:10" ht="49.15" customHeight="1" thickBot="1" x14ac:dyDescent="0.3">
      <c r="A46" s="19"/>
      <c r="B46" s="76"/>
      <c r="C46" s="77"/>
      <c r="D46" s="77"/>
      <c r="E46" s="77"/>
      <c r="F46" s="77"/>
      <c r="G46" s="78"/>
      <c r="H46" s="79"/>
      <c r="I46" s="80"/>
      <c r="J46" s="81"/>
    </row>
    <row r="48" spans="1:10" ht="102" customHeight="1" x14ac:dyDescent="0.25">
      <c r="A48" s="75" t="s">
        <v>59</v>
      </c>
      <c r="B48" s="48"/>
      <c r="C48" s="48"/>
      <c r="D48" s="48"/>
      <c r="E48" s="48"/>
      <c r="F48" s="48"/>
      <c r="G48" s="48"/>
      <c r="H48" s="48"/>
      <c r="I48" s="48"/>
      <c r="J48" s="48"/>
    </row>
    <row r="51" spans="1:10" x14ac:dyDescent="0.25">
      <c r="A51" s="82" t="s">
        <v>60</v>
      </c>
      <c r="B51" s="48"/>
      <c r="C51" s="48"/>
      <c r="D51" s="48"/>
      <c r="E51" s="85"/>
      <c r="F51" s="48"/>
      <c r="G51" s="48"/>
      <c r="H51" s="48"/>
      <c r="I51" s="48"/>
      <c r="J51" s="48"/>
    </row>
    <row r="53" spans="1:10" x14ac:dyDescent="0.25">
      <c r="A53" s="82" t="s">
        <v>61</v>
      </c>
      <c r="B53" s="48"/>
      <c r="C53" s="48"/>
      <c r="D53" s="48"/>
      <c r="E53" s="85"/>
      <c r="F53" s="48"/>
      <c r="G53" s="48"/>
      <c r="H53" s="48"/>
      <c r="I53" s="48"/>
      <c r="J53" s="48"/>
    </row>
    <row r="100" spans="1:1" ht="15.75" x14ac:dyDescent="0.25">
      <c r="A100" t="s">
        <v>62</v>
      </c>
    </row>
  </sheetData>
  <sheetProtection sheet="1"/>
  <mergeCells count="121">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s>
  <pageMargins left="0.7" right="0.7" top="0.75" bottom="0.75" header="0.3" footer="0.3"/>
</worksheet>
</file>

<file path=docMetadata/LabelInfo.xml><?xml version="1.0" encoding="utf-8"?>
<clbl:labelList xmlns:clbl="http://schemas.microsoft.com/office/2020/mipLabelMetadata">
  <clbl:label id="{3ca48ea3-8c75-4d36-b64f-70604b11fd22}" enabled="1" method="Standard" siteId="{3ac94b33-9135-4821-9502-eafda6592a35}"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vartotojas</cp:lastModifiedBy>
  <dcterms:created xsi:type="dcterms:W3CDTF">2023-04-04T12:16:45Z</dcterms:created>
  <dcterms:modified xsi:type="dcterms:W3CDTF">2025-06-19T10:02:06Z</dcterms:modified>
</cp:coreProperties>
</file>